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5823"/>
  <workbookPr showInkAnnotation="0" autoCompressPictures="0"/>
  <bookViews>
    <workbookView xWindow="7580" yWindow="260" windowWidth="17080" windowHeight="15880" tabRatio="500"/>
  </bookViews>
  <sheets>
    <sheet name="Sheet1"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D28" i="1" l="1"/>
  <c r="D17" i="1"/>
  <c r="D22" i="1"/>
  <c r="D26" i="1"/>
  <c r="C28" i="1"/>
  <c r="C31" i="1"/>
  <c r="C29" i="1"/>
  <c r="C27" i="1"/>
  <c r="C24" i="1"/>
  <c r="C21" i="1"/>
  <c r="C20" i="1"/>
  <c r="C18" i="1"/>
  <c r="C15" i="1"/>
  <c r="C14" i="1"/>
  <c r="C11" i="1"/>
  <c r="C10" i="1"/>
  <c r="D33" i="1"/>
  <c r="C33" i="1"/>
</calcChain>
</file>

<file path=xl/sharedStrings.xml><?xml version="1.0" encoding="utf-8"?>
<sst xmlns="http://schemas.openxmlformats.org/spreadsheetml/2006/main" count="52" uniqueCount="50">
  <si>
    <t>Sample Lesson Study Timeline and Budget</t>
  </si>
  <si>
    <t>for Elementary School</t>
  </si>
  <si>
    <t>Lesson study is a long-term approach to continuous improvement of teaching and learning. This sample timeline and budget is based on actual school professional development plans that have led to significant changes in instruction across the school. The budget assumes that the cost per substitute is $225/day, and an hourly rate for after-school time of $90.</t>
  </si>
  <si>
    <t>Date &amp; description</t>
  </si>
  <si>
    <t>Subs</t>
  </si>
  <si>
    <t>Grant cost</t>
  </si>
  <si>
    <t>School cost</t>
  </si>
  <si>
    <t>Comments</t>
  </si>
  <si>
    <t>Sept 15: Selection of the school research committee. Introduction to Lesson Study by Knowledgeable Other (K.O.). Develop proposed school research theme.</t>
  </si>
  <si>
    <t>School research committee will include 4 lead teachers from K-5—2 ea. from K-2 &amp; 3-5— and 1 from 5-8.</t>
  </si>
  <si>
    <t>Date TBD: 4 teachers attend a public research lesson at either Prieto, Boone, Chavez, or O’Keeffe</t>
  </si>
  <si>
    <t>(Actual dates/locations of public lessons should be known in September)</t>
  </si>
  <si>
    <t>Oct 20: Grade level meetings: choose lesson focus, begin research.</t>
  </si>
  <si>
    <t>Oct 22: After-school meeting with K.O. to discuss lesson focus and the Common Core.</t>
  </si>
  <si>
    <t>Hourly rate for teachers: $90/hr x 8 teachers x 1 hr.</t>
  </si>
  <si>
    <t>Oct 28: Unit planning with K.O.</t>
  </si>
  <si>
    <t>Nov 4: K-2 and 3-5 teams develop draft research lesson plans</t>
  </si>
  <si>
    <t>K-2 in a.m, 3-5 in p.m.</t>
  </si>
  <si>
    <t>Nov 13 (p.d. day): 12 teachers from K-8 attend public research lessons at Prieto, Boone, or Chavez in order to experience Lesson Study.</t>
  </si>
  <si>
    <t>$50/person registration fee (est.)</t>
  </si>
  <si>
    <t>Nov 17: After-school meeting with k.o. for feedback on research lesson plan.</t>
  </si>
  <si>
    <t>Dec 1: K-2 lesson and discussion.</t>
  </si>
  <si>
    <t>Dec 2, after school: K-2 team + research committee: write newsletter for school faculty on findings from lesson and discussion; compile report for foundation.</t>
  </si>
  <si>
    <t>Hourly rate for teachers: $90/hr x 5 teachers.</t>
  </si>
  <si>
    <t>Jan 13: Grade 3-5 lesson and discussion</t>
  </si>
  <si>
    <t>Jan 14: 3-5 team + leadership team: write school newsletter on findings from lesson and discussion and submit to the foundation.</t>
  </si>
  <si>
    <t>Half-day only.</t>
  </si>
  <si>
    <t>Feb 5 (p.d. day): 12 teachers from K-8 attend public research lessons at Prieto, Boone, or Chavez.</t>
  </si>
  <si>
    <t>$50/person registration fee (estim.)</t>
  </si>
  <si>
    <t>Mar 2: Grade K-2 team and 5-8 team research and begin developing unit plan with support from k.o.</t>
  </si>
  <si>
    <t>Mar 9: Gr 5-8 team &amp; K-2 team develop research lesson plans</t>
  </si>
  <si>
    <t>5-8 in a.m., K-2 in p.m.</t>
  </si>
  <si>
    <t>Mar 10, after school: feedback from k.o.</t>
  </si>
  <si>
    <t>Hourly rate: $90 x 8 teachers x 1 hr</t>
  </si>
  <si>
    <t>Mar 16, after school: 5-8 research lesson</t>
  </si>
  <si>
    <t>May 5-6: Research committee attends Chicago Lesson Study Conference</t>
  </si>
  <si>
    <t>May 18: Research committee prepares final report: what was learned, what will be the direction of future work. Report is shared with school faculty and submitted to the foundation.</t>
  </si>
  <si>
    <t>Stipends for teachers</t>
  </si>
  <si>
    <t>$140 x 4 teachers / team x 4 research lessons</t>
  </si>
  <si>
    <t>TOTAL</t>
  </si>
  <si>
    <t>Mar 17 morning: K-2 research lesson in a.m.; afternoon: K-2 team, 5-8 team, research committee write school newsletter on findings from lesson and discussion and submit to the foundation</t>
  </si>
  <si>
    <t>Budget Constants</t>
  </si>
  <si>
    <t>Substitute cost per day:</t>
  </si>
  <si>
    <t>Hourly rate:</t>
  </si>
  <si>
    <t>Subs for 2 days; $250/person registration fee paid by the school</t>
  </si>
  <si>
    <t>Hourly rate for planning team: $90 x 4 teachers x 1 hr. Attendees: all teachers from school are invited, + school principal, school assistant principal, network instructional support (invited). $100 honorarium for k.o.</t>
  </si>
  <si>
    <t>Attendees: all 8 K-5 team members, 5-8 leadership team member, addit’l K-5 teacher, school principal, school assistant principal, network instructional support (invited). $100 honorarium for k.o.</t>
  </si>
  <si>
    <t>K-2 in the a.m., 5-8 in p.m. $100 honorarium to k.o.</t>
  </si>
  <si>
    <t>Attendees: all 8 K-5 team members, 5-8 leadership team member, addit’l K-5 teacher, school principal, school assistant principal, network instructional support (invited). $500 honorarium for k.o.</t>
  </si>
  <si>
    <t>3-5 in the a.m., K-2 in p.m. $100 honorarium to k.o. (if k.o. is a teacher, grant will pay for sub coverage)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</si>
</sst>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7" x14ac:knownFonts="1">
    <font>
      <sz val="12"/>
      <color theme="1"/>
      <name val="Garamond Premr Pro"/>
    </font>
    <font>
      <sz val="12"/>
      <color theme="1"/>
      <name val="Garamond"/>
    </font>
    <font>
      <b/>
      <sz val="14"/>
      <color theme="1"/>
      <name val="Garamond Premr Pro"/>
    </font>
    <font>
      <b/>
      <sz val="12"/>
      <color theme="1"/>
      <name val="Garamond"/>
    </font>
    <font>
      <sz val="8"/>
      <name val="Garamond Premr Pro"/>
    </font>
    <font>
      <u/>
      <sz val="12"/>
      <color theme="10"/>
      <name val="Garamond Premr Pro"/>
    </font>
    <font>
      <u/>
      <sz val="12"/>
      <color theme="11"/>
      <name val="Garamond Premr Pro"/>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6">
    <xf numFmtId="0" fontId="0" fillId="0" borderId="0" xfId="0"/>
    <xf numFmtId="0" fontId="1" fillId="0" borderId="0" xfId="0" applyFont="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6"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6" fontId="1" fillId="0" borderId="1" xfId="0" applyNumberFormat="1" applyFont="1" applyBorder="1" applyAlignment="1">
      <alignment horizontal="center" vertical="center" wrapText="1"/>
    </xf>
    <xf numFmtId="6" fontId="3" fillId="0" borderId="1" xfId="0" applyNumberFormat="1" applyFont="1" applyBorder="1" applyAlignment="1">
      <alignment horizontal="center" vertical="center" wrapText="1"/>
    </xf>
    <xf numFmtId="0" fontId="1" fillId="0" borderId="0" xfId="0" applyFont="1" applyAlignment="1">
      <alignment vertical="center" wrapText="1"/>
    </xf>
    <xf numFmtId="0" fontId="2" fillId="0" borderId="0" xfId="0" applyFont="1" applyAlignment="1">
      <alignment horizontal="center"/>
    </xf>
    <xf numFmtId="0" fontId="1" fillId="0" borderId="0" xfId="0" applyFont="1" applyAlignment="1">
      <alignment vertical="center"/>
    </xf>
    <xf numFmtId="0" fontId="1" fillId="0" borderId="0" xfId="0" applyFont="1" applyAlignment="1">
      <alignment horizontal="right" vertical="center"/>
    </xf>
    <xf numFmtId="6" fontId="1" fillId="0" borderId="0" xfId="0" applyNumberFormat="1" applyFont="1" applyAlignment="1">
      <alignment vertical="center" wrapText="1"/>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ustomBuiltin="1"/>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abSelected="1" workbookViewId="0">
      <selection activeCell="H28" sqref="H28"/>
    </sheetView>
  </sheetViews>
  <sheetFormatPr baseColWidth="10" defaultRowHeight="15" x14ac:dyDescent="0"/>
  <cols>
    <col min="1" max="1" width="37.6640625" customWidth="1"/>
    <col min="2" max="2" width="8.6640625" customWidth="1"/>
    <col min="3" max="3" width="8.5" customWidth="1"/>
    <col min="4" max="4" width="8.33203125" customWidth="1"/>
    <col min="5" max="5" width="32" customWidth="1"/>
  </cols>
  <sheetData>
    <row r="1" spans="1:5" ht="17">
      <c r="A1" s="12" t="s">
        <v>0</v>
      </c>
      <c r="B1" s="12"/>
      <c r="C1" s="12"/>
      <c r="D1" s="12"/>
      <c r="E1" s="12"/>
    </row>
    <row r="2" spans="1:5" ht="17">
      <c r="A2" s="12" t="s">
        <v>1</v>
      </c>
      <c r="B2" s="12"/>
      <c r="C2" s="12"/>
      <c r="D2" s="12"/>
      <c r="E2" s="12"/>
    </row>
    <row r="4" spans="1:5" ht="52" customHeight="1">
      <c r="A4" s="11" t="s">
        <v>2</v>
      </c>
      <c r="B4" s="11"/>
      <c r="C4" s="11"/>
      <c r="D4" s="11"/>
      <c r="E4" s="11"/>
    </row>
    <row r="5" spans="1:5">
      <c r="A5" s="1"/>
      <c r="B5" s="13" t="s">
        <v>41</v>
      </c>
      <c r="C5" s="1"/>
      <c r="D5" s="1"/>
      <c r="E5" s="1"/>
    </row>
    <row r="6" spans="1:5">
      <c r="A6" s="1"/>
      <c r="B6" s="14" t="s">
        <v>42</v>
      </c>
      <c r="C6" s="15">
        <v>225</v>
      </c>
      <c r="D6" s="1"/>
      <c r="E6" s="1"/>
    </row>
    <row r="7" spans="1:5">
      <c r="A7" s="1"/>
      <c r="B7" s="14" t="s">
        <v>43</v>
      </c>
      <c r="C7" s="15">
        <v>90</v>
      </c>
      <c r="D7" s="1"/>
      <c r="E7" s="1"/>
    </row>
    <row r="9" spans="1:5" ht="28">
      <c r="A9" s="2" t="s">
        <v>3</v>
      </c>
      <c r="B9" s="3" t="s">
        <v>4</v>
      </c>
      <c r="C9" s="3" t="s">
        <v>5</v>
      </c>
      <c r="D9" s="3" t="s">
        <v>6</v>
      </c>
      <c r="E9" s="2" t="s">
        <v>7</v>
      </c>
    </row>
    <row r="10" spans="1:5" ht="56">
      <c r="A10" s="4" t="s">
        <v>8</v>
      </c>
      <c r="B10" s="5">
        <v>5</v>
      </c>
      <c r="C10" s="6">
        <f>$C$6*B10</f>
        <v>1125</v>
      </c>
      <c r="D10" s="5"/>
      <c r="E10" s="4" t="s">
        <v>9</v>
      </c>
    </row>
    <row r="11" spans="1:5" ht="42">
      <c r="A11" s="4" t="s">
        <v>10</v>
      </c>
      <c r="B11" s="5">
        <v>4</v>
      </c>
      <c r="C11" s="9">
        <f>$C$6*B11</f>
        <v>900</v>
      </c>
      <c r="D11" s="5"/>
      <c r="E11" s="4" t="s">
        <v>11</v>
      </c>
    </row>
    <row r="12" spans="1:5" ht="28">
      <c r="A12" s="4" t="s">
        <v>12</v>
      </c>
      <c r="B12" s="5">
        <v>0</v>
      </c>
      <c r="C12" s="5">
        <v>0</v>
      </c>
      <c r="D12" s="5">
        <v>0</v>
      </c>
      <c r="E12" s="4"/>
    </row>
    <row r="13" spans="1:5" ht="28">
      <c r="A13" s="4" t="s">
        <v>13</v>
      </c>
      <c r="B13" s="5"/>
      <c r="C13" s="5"/>
      <c r="D13" s="6">
        <v>720</v>
      </c>
      <c r="E13" s="4" t="s">
        <v>14</v>
      </c>
    </row>
    <row r="14" spans="1:5" ht="42">
      <c r="A14" s="7" t="s">
        <v>15</v>
      </c>
      <c r="B14" s="8">
        <v>4</v>
      </c>
      <c r="C14" s="9">
        <f>$C$6*B14</f>
        <v>900</v>
      </c>
      <c r="D14" s="9">
        <v>100</v>
      </c>
      <c r="E14" s="4" t="s">
        <v>49</v>
      </c>
    </row>
    <row r="15" spans="1:5" ht="28">
      <c r="A15" s="4" t="s">
        <v>16</v>
      </c>
      <c r="B15" s="5">
        <v>4</v>
      </c>
      <c r="C15" s="9">
        <f>$C$6*B15</f>
        <v>900</v>
      </c>
      <c r="D15" s="5"/>
      <c r="E15" s="4" t="s">
        <v>17</v>
      </c>
    </row>
    <row r="16" spans="1:5" ht="42">
      <c r="A16" s="4" t="s">
        <v>18</v>
      </c>
      <c r="B16" s="5">
        <v>0</v>
      </c>
      <c r="C16" s="5"/>
      <c r="D16" s="6">
        <v>600</v>
      </c>
      <c r="E16" s="4" t="s">
        <v>19</v>
      </c>
    </row>
    <row r="17" spans="1:5" ht="28">
      <c r="A17" s="4" t="s">
        <v>20</v>
      </c>
      <c r="B17" s="5"/>
      <c r="C17" s="5"/>
      <c r="D17" s="6">
        <f>$C$7*8</f>
        <v>720</v>
      </c>
      <c r="E17" s="4" t="s">
        <v>14</v>
      </c>
    </row>
    <row r="18" spans="1:5" ht="84">
      <c r="A18" s="4" t="s">
        <v>21</v>
      </c>
      <c r="B18" s="5">
        <v>10</v>
      </c>
      <c r="C18" s="9">
        <f>$C$6*B18</f>
        <v>2250</v>
      </c>
      <c r="D18" s="6">
        <v>100</v>
      </c>
      <c r="E18" s="7" t="s">
        <v>48</v>
      </c>
    </row>
    <row r="19" spans="1:5" ht="56">
      <c r="A19" s="4" t="s">
        <v>22</v>
      </c>
      <c r="B19" s="5"/>
      <c r="C19" s="5"/>
      <c r="D19" s="6">
        <v>450</v>
      </c>
      <c r="E19" s="4" t="s">
        <v>23</v>
      </c>
    </row>
    <row r="20" spans="1:5" ht="84">
      <c r="A20" s="4" t="s">
        <v>24</v>
      </c>
      <c r="B20" s="5">
        <v>10</v>
      </c>
      <c r="C20" s="9">
        <f>$C$6*B20</f>
        <v>2250</v>
      </c>
      <c r="D20" s="6">
        <v>100</v>
      </c>
      <c r="E20" s="4" t="s">
        <v>48</v>
      </c>
    </row>
    <row r="21" spans="1:5" ht="42">
      <c r="A21" s="4" t="s">
        <v>25</v>
      </c>
      <c r="B21" s="5">
        <v>7</v>
      </c>
      <c r="C21" s="9">
        <f>$C$6*B21</f>
        <v>1575</v>
      </c>
      <c r="D21" s="5"/>
      <c r="E21" s="4" t="s">
        <v>26</v>
      </c>
    </row>
    <row r="22" spans="1:5" ht="42">
      <c r="A22" s="4" t="s">
        <v>27</v>
      </c>
      <c r="B22" s="5"/>
      <c r="C22" s="5"/>
      <c r="D22" s="6">
        <f>50*12</f>
        <v>600</v>
      </c>
      <c r="E22" s="4" t="s">
        <v>28</v>
      </c>
    </row>
    <row r="23" spans="1:5" ht="28" customHeight="1">
      <c r="A23" s="7" t="s">
        <v>29</v>
      </c>
      <c r="B23" s="8">
        <v>4</v>
      </c>
      <c r="C23" s="9">
        <v>900</v>
      </c>
      <c r="D23" s="9">
        <v>100</v>
      </c>
      <c r="E23" s="4" t="s">
        <v>47</v>
      </c>
    </row>
    <row r="24" spans="1:5" ht="28">
      <c r="A24" s="4" t="s">
        <v>30</v>
      </c>
      <c r="B24" s="5">
        <v>4</v>
      </c>
      <c r="C24" s="9">
        <f>$C$6*B24</f>
        <v>900</v>
      </c>
      <c r="D24" s="5"/>
      <c r="E24" s="4" t="s">
        <v>31</v>
      </c>
    </row>
    <row r="25" spans="1:5">
      <c r="A25" s="4" t="s">
        <v>32</v>
      </c>
      <c r="B25" s="5"/>
      <c r="C25" s="5"/>
      <c r="D25" s="6">
        <v>720</v>
      </c>
      <c r="E25" s="4" t="s">
        <v>33</v>
      </c>
    </row>
    <row r="26" spans="1:5" ht="84">
      <c r="A26" s="7" t="s">
        <v>34</v>
      </c>
      <c r="B26" s="8"/>
      <c r="C26" s="8"/>
      <c r="D26" s="9">
        <f>$C$7*4+100</f>
        <v>460</v>
      </c>
      <c r="E26" s="4" t="s">
        <v>45</v>
      </c>
    </row>
    <row r="27" spans="1:5" ht="84">
      <c r="A27" s="4" t="s">
        <v>40</v>
      </c>
      <c r="B27" s="5">
        <v>10</v>
      </c>
      <c r="C27" s="9">
        <f>$C$6*B27</f>
        <v>2250</v>
      </c>
      <c r="D27" s="6">
        <v>100</v>
      </c>
      <c r="E27" s="4" t="s">
        <v>46</v>
      </c>
    </row>
    <row r="28" spans="1:5" ht="28">
      <c r="A28" s="4" t="s">
        <v>35</v>
      </c>
      <c r="B28" s="5">
        <v>5</v>
      </c>
      <c r="C28" s="9">
        <f>$C$6*B28*2</f>
        <v>2250</v>
      </c>
      <c r="D28" s="6">
        <f>250*B28</f>
        <v>1250</v>
      </c>
      <c r="E28" s="4" t="s">
        <v>44</v>
      </c>
    </row>
    <row r="29" spans="1:5" ht="70">
      <c r="A29" s="4" t="s">
        <v>36</v>
      </c>
      <c r="B29" s="5">
        <v>5</v>
      </c>
      <c r="C29" s="9">
        <f>$C$6*B29</f>
        <v>1125</v>
      </c>
      <c r="D29" s="5"/>
      <c r="E29" s="4"/>
    </row>
    <row r="30" spans="1:5">
      <c r="A30" s="4"/>
      <c r="B30" s="5"/>
      <c r="C30" s="5"/>
      <c r="D30" s="5"/>
      <c r="E30" s="4"/>
    </row>
    <row r="31" spans="1:5" ht="28">
      <c r="A31" s="4" t="s">
        <v>37</v>
      </c>
      <c r="B31" s="5"/>
      <c r="C31" s="6">
        <f>140*4*4</f>
        <v>2240</v>
      </c>
      <c r="D31" s="5"/>
      <c r="E31" s="4" t="s">
        <v>38</v>
      </c>
    </row>
    <row r="32" spans="1:5">
      <c r="A32" s="4"/>
      <c r="B32" s="5"/>
      <c r="C32" s="5"/>
      <c r="D32" s="5"/>
      <c r="E32" s="4"/>
    </row>
    <row r="33" spans="1:5">
      <c r="A33" s="2" t="s">
        <v>39</v>
      </c>
      <c r="B33" s="3"/>
      <c r="C33" s="10">
        <f>SUM(C10:C31)</f>
        <v>19565</v>
      </c>
      <c r="D33" s="10">
        <f>SUM(D10:D31)</f>
        <v>6020</v>
      </c>
      <c r="E33" s="4"/>
    </row>
  </sheetData>
  <mergeCells count="3">
    <mergeCell ref="A4:E4"/>
    <mergeCell ref="A1:E1"/>
    <mergeCell ref="A2:E2"/>
  </mergeCells>
  <phoneticPr fontId="4" type="noConversion"/>
  <pageMargins left="1" right="1.5" top="1" bottom="1" header="0.5" footer="0.5"/>
  <pageSetup orientation="landscape" horizontalDpi="4294967292" verticalDpi="4294967292"/>
  <ignoredErrors>
    <ignoredError sqref="C28" formula="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Lesson Study Alliance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McDougal</dc:creator>
  <cp:lastModifiedBy>Tom McDougal</cp:lastModifiedBy>
  <cp:lastPrinted>2015-06-05T04:10:18Z</cp:lastPrinted>
  <dcterms:created xsi:type="dcterms:W3CDTF">2015-06-05T04:03:52Z</dcterms:created>
  <dcterms:modified xsi:type="dcterms:W3CDTF">2015-06-08T17:38:48Z</dcterms:modified>
</cp:coreProperties>
</file>