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5823"/>
  <workbookPr showInkAnnotation="0" autoCompressPictures="0"/>
  <bookViews>
    <workbookView xWindow="0" yWindow="0" windowWidth="20660" windowHeight="16300" tabRatio="500"/>
  </bookViews>
  <sheets>
    <sheet name="Sheet1" sheetId="1" r:id="rId1"/>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C29" i="1" l="1"/>
  <c r="D26" i="1"/>
  <c r="D25" i="1"/>
  <c r="D19" i="1"/>
  <c r="D17" i="1"/>
  <c r="C30" i="1"/>
  <c r="C27" i="1"/>
  <c r="C24" i="1"/>
  <c r="C23" i="1"/>
  <c r="C21" i="1"/>
  <c r="C20" i="1"/>
  <c r="C18" i="1"/>
  <c r="C15" i="1"/>
  <c r="C14" i="1"/>
  <c r="C11" i="1"/>
  <c r="C10" i="1"/>
  <c r="D13" i="1"/>
  <c r="C32" i="1"/>
  <c r="D29" i="1"/>
  <c r="D34" i="1"/>
  <c r="C34" i="1"/>
</calcChain>
</file>

<file path=xl/sharedStrings.xml><?xml version="1.0" encoding="utf-8"?>
<sst xmlns="http://schemas.openxmlformats.org/spreadsheetml/2006/main" count="52" uniqueCount="51">
  <si>
    <t>Sample Lesson Study Timeline and Budget</t>
  </si>
  <si>
    <t>Date &amp; description</t>
  </si>
  <si>
    <t>Subs</t>
  </si>
  <si>
    <t>Grant cost</t>
  </si>
  <si>
    <t>School cost</t>
  </si>
  <si>
    <t>Comments</t>
  </si>
  <si>
    <t>Date TBD: 4 teachers attend a public research lesson at either Prieto, Boone, Chavez, or O’Keeffe</t>
  </si>
  <si>
    <t>(Actual dates/locations of public lessons should be known in September)</t>
  </si>
  <si>
    <t>Oct 20: Grade level meetings: choose lesson focus, begin research.</t>
  </si>
  <si>
    <t>Oct 22: After-school meeting with K.O. to discuss lesson focus and the Common Core.</t>
  </si>
  <si>
    <t>Hourly rate for teachers: $90/hr x 8 teachers x 1 hr.</t>
  </si>
  <si>
    <t>Oct 28: Unit planning with K.O.</t>
  </si>
  <si>
    <t>$50/person registration fee (est.)</t>
  </si>
  <si>
    <t>Nov 17: After-school meeting with k.o. for feedback on research lesson plan.</t>
  </si>
  <si>
    <t>Hourly rate for teachers: $90/hr x 5 teachers.</t>
  </si>
  <si>
    <t>Half-day only.</t>
  </si>
  <si>
    <t>$50/person registration fee (estim.)</t>
  </si>
  <si>
    <t>Mar 10, after school: feedback from k.o.</t>
  </si>
  <si>
    <t>Hourly rate: $90 x 8 teachers x 1 hr</t>
  </si>
  <si>
    <t>Stipends for teachers</t>
  </si>
  <si>
    <t>$140 x 4 teachers / team x 4 research lessons</t>
  </si>
  <si>
    <t>TOTAL</t>
  </si>
  <si>
    <t>Sept 15: Introduction to Lesson Study by Knowledgeable Other (K.O.). Develop proposed school research theme.</t>
  </si>
  <si>
    <t>for High School</t>
  </si>
  <si>
    <t>Nov 4: Algebra and geometry teams develop draft research lesson plans</t>
  </si>
  <si>
    <t>geometry team in a.m, algebra in p.m.</t>
  </si>
  <si>
    <t>Nov 13 (p.d. day): 8 teachers attend public research lessons at Prieto, Boone, or Chavez in order to experience Lesson Study.</t>
  </si>
  <si>
    <t>Jan 13: Geometry lesson and discussion</t>
  </si>
  <si>
    <t>Dec 1: Algebra lesson and discussion.</t>
  </si>
  <si>
    <t>Dec 2, after school: Algebra team: write newsletter for math department on findings from lesson and discussion; compile report for foundation.</t>
  </si>
  <si>
    <t>Jan 14: Algebra team: write newsletter for math department on findings from lesson and discussion; compile report for foundation.</t>
  </si>
  <si>
    <t>Feb 5 (p.d. day): 8 teachers attend public research lessons at Prieto, Boone, or Chavez.</t>
  </si>
  <si>
    <t>Mar 2: Geometry and Advanced Algebra teams research and begin developing unit plan with support from k.o.</t>
  </si>
  <si>
    <t>Mar 9: Geometry team &amp; AA team develop research lesson plans</t>
  </si>
  <si>
    <t>AA in a.m., Geometry in p.m.</t>
  </si>
  <si>
    <t>Mar 16, after school: Advanced Algebra research lesson</t>
  </si>
  <si>
    <t>Mar 17 morning: Geometry research lesson and post-lesson discussion.</t>
  </si>
  <si>
    <t>Hourly rate for planning team: $90 x 4 teachers x 1 hr. Attendees: all teachers from department are invited, + school principal, school assistant principal, network instructional support (invited). $100 honorarium for k.o.</t>
  </si>
  <si>
    <t>May 5-6: 2 memebers each from Algebra, Geometry, and AA teams attend Chicago Lesson Study Conference</t>
  </si>
  <si>
    <t xml:space="preserve">afternoon: Geometry and AA teams write their findings from their lessons and discussions. </t>
  </si>
  <si>
    <t>May 18: Members of Geometry, Algebra, and AA teams write culminating reflection on learnings from the year and proposal for focus next year.</t>
  </si>
  <si>
    <t>Substitute cost per day:</t>
  </si>
  <si>
    <t>Hourly rate:</t>
  </si>
  <si>
    <t>algebra in the a.m., geometry team in p.m. $100 honorarium to k.o. (if k.o. is a teacher, grant will pay for sub coverage)</t>
  </si>
  <si>
    <t>Attendees: all 8 team members + 2 add'l teachers; school principal; school assistant principal; network instructional support (invited). $100 honorarium for k.o. (or grant can pay substitute coverage if k.o. is a teacher)</t>
  </si>
  <si>
    <t>Geometry in the a.m., AA in p.m.; $100 honorarium to k.o.</t>
  </si>
  <si>
    <t>Attendees: all 8 team members + 2 add'l teachers; school principal; school assistant principal; network instructional support (invited). $100 honorarium for k.o.</t>
  </si>
  <si>
    <t>Attendees: all 8 Geometry &amp; AA team members + 2 add'l teachers, school principal, school assistant principal, network instructional support (invited). $100 honorarium for k.o.</t>
  </si>
  <si>
    <t>subs for 2 days; $250/person registration fee paid by the school</t>
  </si>
  <si>
    <t>Budget Constants</t>
  </si>
  <si>
    <t>Lesson study is a long-term approach to continuous improvement of teaching and learning. This sample timeline and budget is based on actual school professional development plans that have led to significant changes in instruction across the school.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</si>
</sst>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7" x14ac:knownFonts="1">
    <font>
      <sz val="12"/>
      <color theme="1"/>
      <name val="Garamond Premr Pro"/>
    </font>
    <font>
      <sz val="12"/>
      <color theme="1"/>
      <name val="Garamond"/>
    </font>
    <font>
      <b/>
      <sz val="14"/>
      <color theme="1"/>
      <name val="Garamond Premr Pro"/>
    </font>
    <font>
      <b/>
      <sz val="12"/>
      <color theme="1"/>
      <name val="Garamond"/>
    </font>
    <font>
      <sz val="8"/>
      <name val="Garamond Premr Pro"/>
    </font>
    <font>
      <u/>
      <sz val="12"/>
      <color theme="10"/>
      <name val="Garamond Premr Pro"/>
    </font>
    <font>
      <u/>
      <sz val="12"/>
      <color theme="11"/>
      <name val="Garamond Premr Pro"/>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7">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3">
    <xf numFmtId="0" fontId="0" fillId="0" borderId="0" xfId="0"/>
    <xf numFmtId="0" fontId="1" fillId="0" borderId="0" xfId="0" applyFont="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6"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6" fontId="1" fillId="0" borderId="1" xfId="0" applyNumberFormat="1" applyFont="1" applyBorder="1" applyAlignment="1">
      <alignment horizontal="center" vertical="center" wrapText="1"/>
    </xf>
    <xf numFmtId="6" fontId="3" fillId="0" borderId="1" xfId="0" applyNumberFormat="1" applyFont="1" applyBorder="1" applyAlignment="1">
      <alignment horizontal="center" vertical="center" wrapText="1"/>
    </xf>
    <xf numFmtId="0" fontId="1" fillId="0" borderId="0" xfId="0" applyFont="1" applyAlignment="1">
      <alignment vertical="center" wrapText="1"/>
    </xf>
    <xf numFmtId="0" fontId="2" fillId="0" borderId="0" xfId="0" applyFont="1" applyAlignment="1">
      <alignment horizontal="center"/>
    </xf>
    <xf numFmtId="0" fontId="1" fillId="0" borderId="3" xfId="0" applyFont="1" applyBorder="1" applyAlignment="1">
      <alignment vertical="center" wrapText="1"/>
    </xf>
    <xf numFmtId="0" fontId="1" fillId="0" borderId="3" xfId="0" applyFont="1" applyBorder="1" applyAlignment="1">
      <alignment horizontal="center" vertical="center" wrapText="1"/>
    </xf>
    <xf numFmtId="6" fontId="1" fillId="0" borderId="3"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6" fontId="1" fillId="0" borderId="2" xfId="0" applyNumberFormat="1" applyFont="1" applyBorder="1" applyAlignment="1">
      <alignment horizontal="center" vertical="center" wrapText="1"/>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right" vertical="center" wrapText="1"/>
    </xf>
    <xf numFmtId="6" fontId="1" fillId="0" borderId="0" xfId="0" applyNumberFormat="1" applyFont="1" applyAlignment="1">
      <alignment vertical="center" wrapText="1"/>
    </xf>
  </cellXfs>
  <cellStyles count="1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Normal" xfId="0" builtinId="0" customBuiltin="1"/>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abSelected="1" workbookViewId="0">
      <selection activeCell="A4" sqref="A4:E4"/>
    </sheetView>
  </sheetViews>
  <sheetFormatPr baseColWidth="10" defaultRowHeight="15" x14ac:dyDescent="0"/>
  <cols>
    <col min="1" max="1" width="37.6640625" customWidth="1"/>
    <col min="2" max="2" width="8.6640625" customWidth="1"/>
    <col min="3" max="3" width="8.5" customWidth="1"/>
    <col min="4" max="4" width="8.33203125" customWidth="1"/>
    <col min="5" max="5" width="32" customWidth="1"/>
  </cols>
  <sheetData>
    <row r="1" spans="1:5" ht="17">
      <c r="A1" s="12" t="s">
        <v>0</v>
      </c>
      <c r="B1" s="12"/>
      <c r="C1" s="12"/>
      <c r="D1" s="12"/>
      <c r="E1" s="12"/>
    </row>
    <row r="2" spans="1:5" ht="17">
      <c r="A2" s="12" t="s">
        <v>23</v>
      </c>
      <c r="B2" s="12"/>
      <c r="C2" s="12"/>
      <c r="D2" s="12"/>
      <c r="E2" s="12"/>
    </row>
    <row r="4" spans="1:5" ht="42" customHeight="1">
      <c r="A4" s="11" t="s">
        <v>50</v>
      </c>
      <c r="B4" s="11"/>
      <c r="C4" s="11"/>
      <c r="D4" s="11"/>
      <c r="E4" s="11"/>
    </row>
    <row r="5" spans="1:5">
      <c r="A5" s="21"/>
      <c r="B5" s="19" t="s">
        <v>49</v>
      </c>
      <c r="C5" s="1"/>
      <c r="D5" s="1"/>
      <c r="E5" s="1"/>
    </row>
    <row r="6" spans="1:5">
      <c r="A6" s="1"/>
      <c r="B6" s="20" t="s">
        <v>41</v>
      </c>
      <c r="C6" s="22">
        <v>225</v>
      </c>
      <c r="D6" s="1"/>
      <c r="E6" s="1"/>
    </row>
    <row r="7" spans="1:5">
      <c r="A7" s="1"/>
      <c r="B7" s="20" t="s">
        <v>42</v>
      </c>
      <c r="C7" s="22">
        <v>90</v>
      </c>
      <c r="D7" s="1"/>
      <c r="E7" s="1"/>
    </row>
    <row r="9" spans="1:5" ht="28">
      <c r="A9" s="2" t="s">
        <v>1</v>
      </c>
      <c r="B9" s="3" t="s">
        <v>2</v>
      </c>
      <c r="C9" s="3" t="s">
        <v>3</v>
      </c>
      <c r="D9" s="3" t="s">
        <v>4</v>
      </c>
      <c r="E9" s="2" t="s">
        <v>5</v>
      </c>
    </row>
    <row r="10" spans="1:5" ht="42">
      <c r="A10" s="4" t="s">
        <v>22</v>
      </c>
      <c r="B10" s="5">
        <v>5</v>
      </c>
      <c r="C10" s="6">
        <f>$C$6*B10</f>
        <v>1125</v>
      </c>
      <c r="D10" s="5"/>
      <c r="E10" s="4"/>
    </row>
    <row r="11" spans="1:5" ht="42">
      <c r="A11" s="4" t="s">
        <v>6</v>
      </c>
      <c r="B11" s="5">
        <v>4</v>
      </c>
      <c r="C11" s="9">
        <f>$C$6*B11</f>
        <v>900</v>
      </c>
      <c r="D11" s="5"/>
      <c r="E11" s="4" t="s">
        <v>7</v>
      </c>
    </row>
    <row r="12" spans="1:5" ht="28">
      <c r="A12" s="4" t="s">
        <v>8</v>
      </c>
      <c r="B12" s="5"/>
      <c r="C12" s="5"/>
      <c r="D12" s="5"/>
      <c r="E12" s="4"/>
    </row>
    <row r="13" spans="1:5" ht="28">
      <c r="A13" s="4" t="s">
        <v>9</v>
      </c>
      <c r="B13" s="5"/>
      <c r="C13" s="5"/>
      <c r="D13" s="6">
        <f>$C$7*8</f>
        <v>720</v>
      </c>
      <c r="E13" s="4" t="s">
        <v>10</v>
      </c>
    </row>
    <row r="14" spans="1:5" ht="56">
      <c r="A14" s="7" t="s">
        <v>11</v>
      </c>
      <c r="B14" s="8">
        <v>4</v>
      </c>
      <c r="C14" s="9">
        <f>$C$6*B14</f>
        <v>900</v>
      </c>
      <c r="D14" s="9">
        <v>100</v>
      </c>
      <c r="E14" s="4" t="s">
        <v>43</v>
      </c>
    </row>
    <row r="15" spans="1:5" ht="28">
      <c r="A15" s="4" t="s">
        <v>24</v>
      </c>
      <c r="B15" s="5">
        <v>4</v>
      </c>
      <c r="C15" s="9">
        <f>$C$6*B15</f>
        <v>900</v>
      </c>
      <c r="D15" s="5"/>
      <c r="E15" s="4" t="s">
        <v>25</v>
      </c>
    </row>
    <row r="16" spans="1:5" ht="42">
      <c r="A16" s="4" t="s">
        <v>26</v>
      </c>
      <c r="B16" s="5">
        <v>0</v>
      </c>
      <c r="C16" s="5"/>
      <c r="D16" s="6">
        <v>500</v>
      </c>
      <c r="E16" s="4" t="s">
        <v>12</v>
      </c>
    </row>
    <row r="17" spans="1:5" ht="28">
      <c r="A17" s="4" t="s">
        <v>13</v>
      </c>
      <c r="B17" s="5"/>
      <c r="C17" s="5"/>
      <c r="D17" s="9">
        <f>$C$7*8</f>
        <v>720</v>
      </c>
      <c r="E17" s="4" t="s">
        <v>10</v>
      </c>
    </row>
    <row r="18" spans="1:5" ht="84">
      <c r="A18" s="4" t="s">
        <v>28</v>
      </c>
      <c r="B18" s="5">
        <v>10</v>
      </c>
      <c r="C18" s="9">
        <f>$C$6*B18</f>
        <v>2250</v>
      </c>
      <c r="D18" s="6">
        <v>100</v>
      </c>
      <c r="E18" s="4" t="s">
        <v>44</v>
      </c>
    </row>
    <row r="19" spans="1:5" ht="56">
      <c r="A19" s="4" t="s">
        <v>29</v>
      </c>
      <c r="B19" s="5"/>
      <c r="C19" s="5"/>
      <c r="D19" s="6">
        <f>$C$7*5</f>
        <v>450</v>
      </c>
      <c r="E19" s="4" t="s">
        <v>14</v>
      </c>
    </row>
    <row r="20" spans="1:5" ht="70">
      <c r="A20" s="4" t="s">
        <v>27</v>
      </c>
      <c r="B20" s="5">
        <v>10</v>
      </c>
      <c r="C20" s="9">
        <f>$C$6*B20</f>
        <v>2250</v>
      </c>
      <c r="D20" s="6">
        <v>100</v>
      </c>
      <c r="E20" s="7" t="s">
        <v>46</v>
      </c>
    </row>
    <row r="21" spans="1:5" ht="42">
      <c r="A21" s="4" t="s">
        <v>30</v>
      </c>
      <c r="B21" s="5">
        <v>4</v>
      </c>
      <c r="C21" s="9">
        <f>$C$6*B21</f>
        <v>900</v>
      </c>
      <c r="D21" s="5"/>
      <c r="E21" s="4" t="s">
        <v>15</v>
      </c>
    </row>
    <row r="22" spans="1:5" ht="28">
      <c r="A22" s="4" t="s">
        <v>31</v>
      </c>
      <c r="B22" s="5"/>
      <c r="C22" s="5"/>
      <c r="D22" s="6">
        <v>200</v>
      </c>
      <c r="E22" s="4" t="s">
        <v>16</v>
      </c>
    </row>
    <row r="23" spans="1:5" ht="42">
      <c r="A23" s="7" t="s">
        <v>32</v>
      </c>
      <c r="B23" s="8">
        <v>4</v>
      </c>
      <c r="C23" s="9">
        <f>$C$6*B23</f>
        <v>900</v>
      </c>
      <c r="D23" s="9">
        <v>100</v>
      </c>
      <c r="E23" s="4" t="s">
        <v>45</v>
      </c>
    </row>
    <row r="24" spans="1:5" ht="28">
      <c r="A24" s="4" t="s">
        <v>33</v>
      </c>
      <c r="B24" s="5">
        <v>4</v>
      </c>
      <c r="C24" s="9">
        <f>$C$6*B24</f>
        <v>900</v>
      </c>
      <c r="D24" s="5"/>
      <c r="E24" s="4" t="s">
        <v>34</v>
      </c>
    </row>
    <row r="25" spans="1:5">
      <c r="A25" s="4" t="s">
        <v>17</v>
      </c>
      <c r="B25" s="5"/>
      <c r="C25" s="5"/>
      <c r="D25" s="6">
        <f>$C$7*8</f>
        <v>720</v>
      </c>
      <c r="E25" s="4" t="s">
        <v>18</v>
      </c>
    </row>
    <row r="26" spans="1:5" ht="84">
      <c r="A26" s="7" t="s">
        <v>35</v>
      </c>
      <c r="B26" s="8"/>
      <c r="C26" s="8"/>
      <c r="D26" s="9">
        <f>$C$7*4+100</f>
        <v>460</v>
      </c>
      <c r="E26" s="4" t="s">
        <v>37</v>
      </c>
    </row>
    <row r="27" spans="1:5" ht="70">
      <c r="A27" s="13" t="s">
        <v>36</v>
      </c>
      <c r="B27" s="14">
        <v>10</v>
      </c>
      <c r="C27" s="15">
        <f>$C$6*B27</f>
        <v>2250</v>
      </c>
      <c r="D27" s="15">
        <v>100</v>
      </c>
      <c r="E27" s="13" t="s">
        <v>47</v>
      </c>
    </row>
    <row r="28" spans="1:5" ht="42">
      <c r="A28" s="16" t="s">
        <v>39</v>
      </c>
      <c r="B28" s="17"/>
      <c r="C28" s="18"/>
      <c r="D28" s="18"/>
      <c r="E28" s="16"/>
    </row>
    <row r="29" spans="1:5" ht="42">
      <c r="A29" s="4" t="s">
        <v>38</v>
      </c>
      <c r="B29" s="5">
        <v>6</v>
      </c>
      <c r="C29" s="9">
        <f>$C$6*B29*2</f>
        <v>2700</v>
      </c>
      <c r="D29" s="6">
        <f>250*B29</f>
        <v>1500</v>
      </c>
      <c r="E29" s="4" t="s">
        <v>48</v>
      </c>
    </row>
    <row r="30" spans="1:5" ht="56">
      <c r="A30" s="4" t="s">
        <v>40</v>
      </c>
      <c r="B30" s="5">
        <v>6</v>
      </c>
      <c r="C30" s="9">
        <f>$C$6*B30</f>
        <v>1350</v>
      </c>
      <c r="D30" s="5"/>
      <c r="E30" s="4"/>
    </row>
    <row r="31" spans="1:5">
      <c r="A31" s="4"/>
      <c r="B31" s="5"/>
      <c r="C31" s="5"/>
      <c r="D31" s="5"/>
      <c r="E31" s="4"/>
    </row>
    <row r="32" spans="1:5" ht="28">
      <c r="A32" s="4" t="s">
        <v>19</v>
      </c>
      <c r="B32" s="5"/>
      <c r="C32" s="6">
        <f>140*4*4</f>
        <v>2240</v>
      </c>
      <c r="D32" s="5"/>
      <c r="E32" s="4" t="s">
        <v>20</v>
      </c>
    </row>
    <row r="33" spans="1:5">
      <c r="A33" s="4"/>
      <c r="B33" s="5"/>
      <c r="C33" s="5"/>
      <c r="D33" s="5"/>
      <c r="E33" s="4"/>
    </row>
    <row r="34" spans="1:5">
      <c r="A34" s="2" t="s">
        <v>21</v>
      </c>
      <c r="B34" s="3"/>
      <c r="C34" s="10">
        <f>SUM(C10:C32)</f>
        <v>19565</v>
      </c>
      <c r="D34" s="10">
        <f>SUM(D10:D32)</f>
        <v>5770</v>
      </c>
      <c r="E34" s="4"/>
    </row>
  </sheetData>
  <mergeCells count="3">
    <mergeCell ref="A4:E4"/>
    <mergeCell ref="A1:E1"/>
    <mergeCell ref="A2:E2"/>
  </mergeCells>
  <phoneticPr fontId="4" type="noConversion"/>
  <pageMargins left="1" right="1.5" top="1" bottom="1" header="0.5" footer="0.5"/>
  <pageSetup orientation="landscape"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Lesson Study Alliance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McDougal</dc:creator>
  <cp:lastModifiedBy>Tom McDougal</cp:lastModifiedBy>
  <cp:lastPrinted>2015-06-05T04:10:18Z</cp:lastPrinted>
  <dcterms:created xsi:type="dcterms:W3CDTF">2015-06-05T04:03:52Z</dcterms:created>
  <dcterms:modified xsi:type="dcterms:W3CDTF">2015-06-08T17:30:12Z</dcterms:modified>
</cp:coreProperties>
</file>